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195" windowHeight="104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3" i="1"/>
  <c r="D17"/>
  <c r="D25" s="1"/>
  <c r="D39"/>
  <c r="D27" l="1"/>
</calcChain>
</file>

<file path=xl/sharedStrings.xml><?xml version="1.0" encoding="utf-8"?>
<sst xmlns="http://schemas.openxmlformats.org/spreadsheetml/2006/main" count="80" uniqueCount="51">
  <si>
    <t>Parents</t>
  </si>
  <si>
    <t>€</t>
  </si>
  <si>
    <t>Pour me loger, je calcule mon budget</t>
  </si>
  <si>
    <t>Assurance habitation</t>
  </si>
  <si>
    <t>Dépôt de garantie</t>
  </si>
  <si>
    <t>Alimentation</t>
  </si>
  <si>
    <t>Electricité / Gaz</t>
  </si>
  <si>
    <t>Internet + téléphonie fixe</t>
  </si>
  <si>
    <t>Abonnement téléphonie mobile</t>
  </si>
  <si>
    <t>Taxe d'habitation</t>
  </si>
  <si>
    <t>Transports : Bus/métro/tramway</t>
  </si>
  <si>
    <t xml:space="preserve">                         Voiture (carburant)</t>
  </si>
  <si>
    <t>Eventuellement matériel pédagogique</t>
  </si>
  <si>
    <t>Eventuellement matériel informatique</t>
  </si>
  <si>
    <t>Frais divers (loisirs, habillement…)</t>
  </si>
  <si>
    <t>SNCF : carte 12-25 ans 49 € par an pour 25 à 50 % de réduction</t>
  </si>
  <si>
    <t>TISSEO : carte transports - de 25 ans : 10 à 16 € par mois, + de 25 ans : 22 à 41 € par mois</t>
  </si>
  <si>
    <t>VélôToulouse : abonnement mensuel 10 € environ</t>
  </si>
  <si>
    <t>Le repas au restaurant universitaire coûte 3 €</t>
  </si>
  <si>
    <t>Pour tous les logements sauf CROUS et chambre chez l'habitant</t>
  </si>
  <si>
    <t>Chambre universitaire CROUS : de 137 € à 350 €
Chambre chez l'habitant : de 250 € à 350 €
Colocation : de 150 € à 380 €
Location privée : de 400 € à 600 €</t>
  </si>
  <si>
    <t>Nécessaire pour certaines formations</t>
  </si>
  <si>
    <t>Formation : Droits d'inscription :</t>
  </si>
  <si>
    <t>Frais scolarité dans certains établissements</t>
  </si>
  <si>
    <t>Mes revenus mensuels</t>
  </si>
  <si>
    <t>Job ou activité salariée</t>
  </si>
  <si>
    <t>Bourses ou allocations de recherche</t>
  </si>
  <si>
    <t>Sécurité sociale : LMDE ou VITTAVI</t>
  </si>
  <si>
    <t>CMU gratuite pour certains étudiants</t>
  </si>
  <si>
    <r>
      <rPr>
        <i/>
        <sz val="11"/>
        <color indexed="8"/>
        <rFont val="Calibri"/>
        <family val="2"/>
      </rPr>
      <t>Faites votre simulation sur :</t>
    </r>
    <r>
      <rPr>
        <i/>
        <u/>
        <sz val="11"/>
        <color indexed="12"/>
        <rFont val="Calibri"/>
        <family val="2"/>
      </rPr>
      <t xml:space="preserve"> www.caf.fr</t>
    </r>
  </si>
  <si>
    <r>
      <rPr>
        <sz val="11"/>
        <color indexed="8"/>
        <rFont val="Calibri"/>
        <family val="2"/>
      </rPr>
      <t xml:space="preserve">                         Train </t>
    </r>
    <r>
      <rPr>
        <u/>
        <sz val="9"/>
        <color indexed="12"/>
        <rFont val="Calibri"/>
        <family val="2"/>
      </rPr>
      <t>www.sncf.com</t>
    </r>
  </si>
  <si>
    <t>Mutuelle santé complémentaire (facultative)</t>
  </si>
  <si>
    <t xml:space="preserve">                                                                     Sélectionner à l'aide des flèches ou en bougeant le curseur</t>
  </si>
  <si>
    <t xml:space="preserve">                                                                     Les coûts indiqués par défaut sont les coûts moyens constatés</t>
  </si>
  <si>
    <t>Dépenses supplémentaires pour le 1er mois</t>
  </si>
  <si>
    <t>Montant supplémentaire pour le 1er mois</t>
  </si>
  <si>
    <t>Dépenses supplémentaires en novembre</t>
  </si>
  <si>
    <t>A prévoir dans l'élaboration de votre budget !</t>
  </si>
  <si>
    <t>Mes dépenses mensuelles diverses</t>
  </si>
  <si>
    <r>
      <t xml:space="preserve">Montant maximum de mon loyer
</t>
    </r>
    <r>
      <rPr>
        <sz val="12"/>
        <color indexed="9"/>
        <rFont val="Calibri"/>
        <family val="2"/>
      </rPr>
      <t>hors aide au logement</t>
    </r>
  </si>
  <si>
    <r>
      <t xml:space="preserve">Montant maximum de mon loyer
</t>
    </r>
    <r>
      <rPr>
        <sz val="12"/>
        <color indexed="9"/>
        <rFont val="Calibri"/>
        <family val="2"/>
      </rPr>
      <t>aide au logement prise en compte</t>
    </r>
  </si>
  <si>
    <t>Achat mobilier ou déménagement</t>
  </si>
  <si>
    <t>Total</t>
  </si>
  <si>
    <r>
      <rPr>
        <b/>
        <sz val="12"/>
        <rFont val="Calibri"/>
        <family val="2"/>
      </rPr>
      <t xml:space="preserve">          </t>
    </r>
    <r>
      <rPr>
        <b/>
        <sz val="14"/>
        <rFont val="Calibri"/>
        <family val="2"/>
      </rPr>
      <t xml:space="preserve">   Aide au logement    </t>
    </r>
    <r>
      <rPr>
        <sz val="14"/>
        <rFont val="Calibri"/>
        <family val="2"/>
      </rPr>
      <t xml:space="preserve"> 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Calculez vos droits !</t>
    </r>
  </si>
  <si>
    <t>Frais d'agence ou frais de dossier</t>
  </si>
  <si>
    <t>1 mois de loyer hors charges pour logement vide ou cité U, 2 mois en logement meublé</t>
  </si>
  <si>
    <t>INDICATIONS</t>
  </si>
  <si>
    <t>CALCULS</t>
  </si>
  <si>
    <t xml:space="preserve">                         Location vélo</t>
  </si>
  <si>
    <t>Hors aide au logement</t>
  </si>
  <si>
    <t>Les étudiants boursiers BGF et certains BGE sont exonérés des droits d'inscription.
Licence : 174 €   Master : 237 €   Doctorat : 359 €
+ d'infos : www.enseignementsup-recherche.gouv page "droits de scolarité"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</si>
</sst>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u/>
      <sz val="11"/>
      <color indexed="12"/>
      <name val="Calibri"/>
      <family val="2"/>
    </font>
    <font>
      <u/>
      <sz val="9"/>
      <color indexed="12"/>
      <name val="Calibri"/>
      <family val="2"/>
    </font>
    <font>
      <sz val="12"/>
      <color indexed="9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name val="Calibri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1"/>
      <name val="Arial Black"/>
      <family val="2"/>
    </font>
    <font>
      <sz val="10"/>
      <color theme="0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4"/>
      <color rgb="FFFF717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u/>
      <sz val="11"/>
      <color theme="10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8"/>
      <color rgb="FFD6811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8" tint="-0.25098422193060094"/>
        </stop>
        <stop position="1">
          <color theme="0"/>
        </stop>
      </gradientFill>
    </fill>
    <fill>
      <gradientFill>
        <stop position="0">
          <color rgb="FFEC8F12"/>
        </stop>
        <stop position="1">
          <color theme="0"/>
        </stop>
      </gradientFill>
    </fill>
    <fill>
      <gradientFill>
        <stop position="0">
          <color rgb="FFC00000"/>
        </stop>
        <stop position="1">
          <color theme="0"/>
        </stop>
      </gradientFill>
    </fill>
    <fill>
      <patternFill patternType="solid">
        <fgColor rgb="FFEC8F12"/>
        <bgColor indexed="64"/>
      </patternFill>
    </fill>
    <fill>
      <patternFill patternType="solid">
        <fgColor rgb="FF9A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3" xfId="0" applyBorder="1" applyProtection="1"/>
    <xf numFmtId="0" fontId="0" fillId="0" borderId="4" xfId="0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>
      <protection locked="0"/>
    </xf>
    <xf numFmtId="0" fontId="0" fillId="0" borderId="6" xfId="0" applyBorder="1" applyProtection="1"/>
    <xf numFmtId="0" fontId="11" fillId="0" borderId="7" xfId="0" applyFont="1" applyBorder="1"/>
    <xf numFmtId="0" fontId="0" fillId="0" borderId="8" xfId="0" applyBorder="1" applyAlignment="1" applyProtection="1">
      <alignment vertical="center"/>
    </xf>
    <xf numFmtId="0" fontId="0" fillId="0" borderId="9" xfId="0" applyBorder="1" applyProtection="1">
      <protection locked="0"/>
    </xf>
    <xf numFmtId="0" fontId="0" fillId="0" borderId="9" xfId="0" applyBorder="1" applyProtection="1"/>
    <xf numFmtId="0" fontId="11" fillId="0" borderId="10" xfId="0" applyFont="1" applyBorder="1" applyAlignment="1">
      <alignment wrapText="1"/>
    </xf>
    <xf numFmtId="0" fontId="0" fillId="0" borderId="3" xfId="0" applyBorder="1"/>
    <xf numFmtId="0" fontId="0" fillId="0" borderId="8" xfId="0" applyBorder="1" applyProtection="1"/>
    <xf numFmtId="0" fontId="11" fillId="0" borderId="10" xfId="0" applyFont="1" applyBorder="1"/>
    <xf numFmtId="0" fontId="0" fillId="0" borderId="3" xfId="0" applyBorder="1" applyAlignment="1" applyProtection="1">
      <alignment vertical="center"/>
    </xf>
    <xf numFmtId="49" fontId="14" fillId="0" borderId="4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0" fontId="0" fillId="0" borderId="6" xfId="0" applyFill="1" applyBorder="1" applyProtection="1"/>
    <xf numFmtId="0" fontId="0" fillId="0" borderId="7" xfId="0" applyBorder="1"/>
    <xf numFmtId="49" fontId="14" fillId="0" borderId="9" xfId="0" applyNumberFormat="1" applyFont="1" applyFill="1" applyBorder="1" applyAlignment="1">
      <alignment horizontal="center"/>
    </xf>
    <xf numFmtId="0" fontId="0" fillId="0" borderId="9" xfId="0" applyFill="1" applyBorder="1" applyProtection="1"/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11" fillId="0" borderId="7" xfId="0" applyFont="1" applyBorder="1" applyAlignment="1">
      <alignment wrapText="1"/>
    </xf>
    <xf numFmtId="0" fontId="10" fillId="0" borderId="1" xfId="1" applyBorder="1" applyAlignment="1" applyProtection="1">
      <alignment vertical="center"/>
    </xf>
    <xf numFmtId="49" fontId="15" fillId="0" borderId="0" xfId="0" applyNumberFormat="1" applyFont="1"/>
    <xf numFmtId="0" fontId="0" fillId="0" borderId="6" xfId="0" applyBorder="1" applyAlignment="1" applyProtection="1">
      <alignment vertical="center"/>
    </xf>
    <xf numFmtId="0" fontId="15" fillId="0" borderId="7" xfId="0" applyFont="1" applyBorder="1" applyAlignment="1">
      <alignment vertical="center" wrapText="1"/>
    </xf>
    <xf numFmtId="0" fontId="0" fillId="0" borderId="2" xfId="0" applyBorder="1"/>
    <xf numFmtId="0" fontId="16" fillId="0" borderId="0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Fill="1" applyBorder="1"/>
    <xf numFmtId="0" fontId="0" fillId="0" borderId="2" xfId="0" applyFill="1" applyBorder="1"/>
    <xf numFmtId="0" fontId="0" fillId="0" borderId="11" xfId="0" applyFill="1" applyBorder="1"/>
    <xf numFmtId="0" fontId="11" fillId="0" borderId="10" xfId="0" applyFont="1" applyFill="1" applyBorder="1"/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wrapText="1"/>
    </xf>
    <xf numFmtId="0" fontId="19" fillId="0" borderId="11" xfId="1" applyFont="1" applyBorder="1" applyAlignment="1" applyProtection="1"/>
    <xf numFmtId="0" fontId="17" fillId="0" borderId="1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vertical="center"/>
      <protection locked="0"/>
    </xf>
    <xf numFmtId="0" fontId="20" fillId="0" borderId="14" xfId="0" applyFont="1" applyFill="1" applyBorder="1" applyAlignment="1" applyProtection="1">
      <alignment vertical="center"/>
    </xf>
    <xf numFmtId="0" fontId="21" fillId="0" borderId="15" xfId="0" applyFont="1" applyBorder="1" applyAlignment="1" applyProtection="1">
      <alignment vertical="center"/>
      <protection locked="0"/>
    </xf>
    <xf numFmtId="0" fontId="21" fillId="0" borderId="16" xfId="0" applyFont="1" applyFill="1" applyBorder="1" applyAlignment="1" applyProtection="1">
      <alignment vertical="center"/>
    </xf>
    <xf numFmtId="0" fontId="22" fillId="0" borderId="6" xfId="0" applyFont="1" applyBorder="1" applyAlignment="1" applyProtection="1">
      <alignment vertical="center"/>
    </xf>
    <xf numFmtId="0" fontId="22" fillId="0" borderId="4" xfId="0" applyFont="1" applyFill="1" applyBorder="1" applyAlignment="1" applyProtection="1">
      <alignment horizontal="right" vertical="center"/>
      <protection locked="0"/>
    </xf>
    <xf numFmtId="0" fontId="11" fillId="0" borderId="9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23" fillId="0" borderId="4" xfId="0" applyFont="1" applyFill="1" applyBorder="1" applyAlignment="1" applyProtection="1">
      <alignment horizontal="right" vertical="center"/>
      <protection locked="0"/>
    </xf>
    <xf numFmtId="0" fontId="23" fillId="0" borderId="4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vertical="center"/>
    </xf>
    <xf numFmtId="0" fontId="19" fillId="0" borderId="11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2" fillId="0" borderId="9" xfId="0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2" borderId="10" xfId="0" applyFill="1" applyBorder="1"/>
    <xf numFmtId="49" fontId="17" fillId="3" borderId="10" xfId="0" applyNumberFormat="1" applyFont="1" applyFill="1" applyBorder="1" applyAlignment="1">
      <alignment horizontal="center" vertical="center"/>
    </xf>
    <xf numFmtId="0" fontId="24" fillId="0" borderId="3" xfId="0" applyFont="1" applyBorder="1" applyAlignment="1" applyProtection="1">
      <alignment vertical="center"/>
    </xf>
    <xf numFmtId="0" fontId="11" fillId="0" borderId="11" xfId="0" applyFont="1" applyFill="1" applyBorder="1" applyAlignment="1">
      <alignment wrapText="1"/>
    </xf>
    <xf numFmtId="49" fontId="14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vertical="center"/>
    </xf>
    <xf numFmtId="49" fontId="17" fillId="4" borderId="2" xfId="0" applyNumberFormat="1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15" fillId="0" borderId="11" xfId="0" applyFont="1" applyFill="1" applyBorder="1"/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49" fontId="17" fillId="5" borderId="8" xfId="0" applyNumberFormat="1" applyFont="1" applyFill="1" applyBorder="1" applyAlignment="1">
      <alignment horizontal="center" vertical="center"/>
    </xf>
    <xf numFmtId="49" fontId="17" fillId="5" borderId="9" xfId="0" applyNumberFormat="1" applyFont="1" applyFill="1" applyBorder="1" applyAlignment="1">
      <alignment horizontal="center" vertical="center"/>
    </xf>
    <xf numFmtId="49" fontId="17" fillId="5" borderId="5" xfId="0" applyNumberFormat="1" applyFont="1" applyFill="1" applyBorder="1" applyAlignment="1">
      <alignment horizontal="center" vertical="center"/>
    </xf>
    <xf numFmtId="49" fontId="17" fillId="5" borderId="6" xfId="0" applyNumberFormat="1" applyFont="1" applyFill="1" applyBorder="1" applyAlignment="1">
      <alignment horizontal="center" vertical="center"/>
    </xf>
    <xf numFmtId="0" fontId="17" fillId="6" borderId="5" xfId="0" applyFont="1" applyFill="1" applyBorder="1" applyAlignment="1" applyProtection="1">
      <alignment horizontal="center" vertical="center" wrapText="1"/>
    </xf>
    <xf numFmtId="0" fontId="17" fillId="6" borderId="6" xfId="0" applyFont="1" applyFill="1" applyBorder="1" applyAlignment="1" applyProtection="1">
      <alignment horizontal="center" vertical="center" wrapText="1"/>
    </xf>
    <xf numFmtId="0" fontId="17" fillId="8" borderId="1" xfId="0" applyFont="1" applyFill="1" applyBorder="1" applyAlignment="1" applyProtection="1">
      <alignment horizontal="center"/>
    </xf>
    <xf numFmtId="0" fontId="17" fillId="8" borderId="0" xfId="0" applyFont="1" applyFill="1" applyBorder="1" applyAlignment="1" applyProtection="1">
      <alignment horizontal="center"/>
    </xf>
    <xf numFmtId="0" fontId="17" fillId="8" borderId="5" xfId="0" applyFont="1" applyFill="1" applyBorder="1" applyAlignment="1" applyProtection="1">
      <alignment horizontal="center" vertical="center"/>
    </xf>
    <xf numFmtId="0" fontId="17" fillId="8" borderId="6" xfId="0" applyFont="1" applyFill="1" applyBorder="1" applyAlignment="1" applyProtection="1">
      <alignment horizontal="center" vertical="center"/>
    </xf>
    <xf numFmtId="0" fontId="17" fillId="6" borderId="3" xfId="0" applyFont="1" applyFill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17" fillId="7" borderId="5" xfId="0" applyFont="1" applyFill="1" applyBorder="1" applyAlignment="1" applyProtection="1">
      <alignment horizontal="center" vertical="center"/>
    </xf>
    <xf numFmtId="0" fontId="17" fillId="7" borderId="6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7" borderId="8" xfId="0" applyFont="1" applyFill="1" applyBorder="1" applyAlignment="1" applyProtection="1">
      <alignment horizontal="center"/>
    </xf>
    <xf numFmtId="0" fontId="17" fillId="7" borderId="9" xfId="0" applyFon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</xdr:rowOff>
    </xdr:from>
    <xdr:to>
      <xdr:col>1</xdr:col>
      <xdr:colOff>1028700</xdr:colOff>
      <xdr:row>3</xdr:row>
      <xdr:rowOff>104775</xdr:rowOff>
    </xdr:to>
    <xdr:pic>
      <xdr:nvPicPr>
        <xdr:cNvPr id="1360" name="Image 1" descr="UT-Ombre-Quadri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9525"/>
          <a:ext cx="952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2314575</xdr:colOff>
      <xdr:row>0</xdr:row>
      <xdr:rowOff>0</xdr:rowOff>
    </xdr:from>
    <xdr:to>
      <xdr:col>5</xdr:col>
      <xdr:colOff>3152775</xdr:colOff>
      <xdr:row>3</xdr:row>
      <xdr:rowOff>190500</xdr:rowOff>
    </xdr:to>
    <xdr:pic>
      <xdr:nvPicPr>
        <xdr:cNvPr id="1361" name="Image 4" descr="onglet maison log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0"/>
          <a:ext cx="8382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1704975</xdr:colOff>
      <xdr:row>1</xdr:row>
      <xdr:rowOff>166689</xdr:rowOff>
    </xdr:from>
    <xdr:to>
      <xdr:col>1</xdr:col>
      <xdr:colOff>1924050</xdr:colOff>
      <xdr:row>1</xdr:row>
      <xdr:rowOff>168277</xdr:rowOff>
    </xdr:to>
    <xdr:cxnSp macro="">
      <xdr:nvCxnSpPr>
        <xdr:cNvPr id="5" name="Connecteur droit avec flèche 4"/>
        <xdr:cNvCxnSpPr/>
      </xdr:nvCxnSpPr>
      <xdr:spPr>
        <a:xfrm>
          <a:off x="2762250" y="976314"/>
          <a:ext cx="2190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ncf.com/" TargetMode="External"/><Relationship Id="rId1" Type="http://schemas.openxmlformats.org/officeDocument/2006/relationships/hyperlink" Target="http://www.caf.fr/wps/portal/!ut/p/c5/04_SB8K8xLLM9MSSzPy8xBz9CP0os3hLf2dfY0cn35AAF19LA6MA_8Awr2AnAwN3c_1wkA6zeAMcwNEAIg83wdLb39DAyMfC1SvQ1xiowFjfzyM_N1W_IDs7zdFRUREAhqGAaw!!/dl3/d3/L2dJQSEvUUt3QS9ZQnZ3LzZfOU9DTTNBQk1UOUtPMTAyTDhFSlFNMzAwRzA!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2"/>
  <sheetViews>
    <sheetView showGridLines="0" tabSelected="1" workbookViewId="0">
      <selection activeCell="C8" sqref="C8"/>
    </sheetView>
  </sheetViews>
  <sheetFormatPr baseColWidth="10" defaultRowHeight="15"/>
  <cols>
    <col min="1" max="1" width="15.85546875" customWidth="1"/>
    <col min="2" max="2" width="40.85546875" customWidth="1"/>
    <col min="5" max="5" width="4.140625" customWidth="1"/>
    <col min="6" max="6" width="48.28515625" customWidth="1"/>
  </cols>
  <sheetData>
    <row r="1" spans="2:6" ht="63.75" customHeight="1">
      <c r="B1" s="100" t="s">
        <v>2</v>
      </c>
      <c r="C1" s="100"/>
      <c r="D1" s="100"/>
      <c r="E1" s="100"/>
      <c r="F1" s="100"/>
    </row>
    <row r="2" spans="2:6" ht="13.5" customHeight="1">
      <c r="B2" s="1" t="s">
        <v>33</v>
      </c>
      <c r="D2" s="3"/>
      <c r="E2" s="3"/>
      <c r="F2" s="3"/>
    </row>
    <row r="3" spans="2:6">
      <c r="B3" s="36" t="s">
        <v>32</v>
      </c>
    </row>
    <row r="4" spans="2:6" ht="18" customHeight="1">
      <c r="F4" s="2"/>
    </row>
    <row r="5" spans="2:6" ht="27.75" customHeight="1">
      <c r="B5" s="98" t="s">
        <v>47</v>
      </c>
      <c r="C5" s="99"/>
      <c r="D5" s="99"/>
      <c r="E5" s="99"/>
      <c r="F5" s="79" t="s">
        <v>46</v>
      </c>
    </row>
    <row r="6" spans="2:6" ht="18.75">
      <c r="B6" s="90" t="s">
        <v>38</v>
      </c>
      <c r="C6" s="91"/>
      <c r="D6" s="91"/>
      <c r="E6" s="91"/>
      <c r="F6" s="78"/>
    </row>
    <row r="7" spans="2:6" ht="18.75" customHeight="1">
      <c r="B7" s="11" t="s">
        <v>5</v>
      </c>
      <c r="C7" s="12"/>
      <c r="D7" s="12">
        <v>200</v>
      </c>
      <c r="E7" s="13" t="s">
        <v>1</v>
      </c>
      <c r="F7" s="7" t="s">
        <v>18</v>
      </c>
    </row>
    <row r="8" spans="2:6" ht="30">
      <c r="B8" s="18" t="s">
        <v>10</v>
      </c>
      <c r="C8" s="19"/>
      <c r="D8" s="49">
        <v>16</v>
      </c>
      <c r="E8" s="50" t="s">
        <v>1</v>
      </c>
      <c r="F8" s="21" t="s">
        <v>16</v>
      </c>
    </row>
    <row r="9" spans="2:6" ht="30">
      <c r="B9" s="35" t="s">
        <v>30</v>
      </c>
      <c r="C9" s="5"/>
      <c r="D9" s="9">
        <v>0</v>
      </c>
      <c r="E9" s="10" t="s">
        <v>1</v>
      </c>
      <c r="F9" s="8" t="s">
        <v>15</v>
      </c>
    </row>
    <row r="10" spans="2:6">
      <c r="B10" s="4" t="s">
        <v>48</v>
      </c>
      <c r="C10" s="5"/>
      <c r="D10" s="5">
        <v>10</v>
      </c>
      <c r="E10" s="6" t="s">
        <v>1</v>
      </c>
      <c r="F10" s="7" t="s">
        <v>17</v>
      </c>
    </row>
    <row r="11" spans="2:6">
      <c r="B11" s="22" t="s">
        <v>11</v>
      </c>
      <c r="C11" s="12"/>
      <c r="D11" s="12">
        <v>0</v>
      </c>
      <c r="E11" s="13" t="s">
        <v>1</v>
      </c>
      <c r="F11" s="7"/>
    </row>
    <row r="12" spans="2:6">
      <c r="B12" s="14" t="s">
        <v>6</v>
      </c>
      <c r="C12" s="15"/>
      <c r="D12" s="15">
        <v>40</v>
      </c>
      <c r="E12" s="16" t="s">
        <v>1</v>
      </c>
      <c r="F12" s="24"/>
    </row>
    <row r="13" spans="2:6">
      <c r="B13" s="14" t="s">
        <v>7</v>
      </c>
      <c r="C13" s="15"/>
      <c r="D13" s="15">
        <v>30</v>
      </c>
      <c r="E13" s="16" t="s">
        <v>1</v>
      </c>
      <c r="F13" s="7"/>
    </row>
    <row r="14" spans="2:6">
      <c r="B14" s="14" t="s">
        <v>8</v>
      </c>
      <c r="C14" s="15"/>
      <c r="D14" s="15">
        <v>35</v>
      </c>
      <c r="E14" s="16" t="s">
        <v>1</v>
      </c>
      <c r="F14" s="7"/>
    </row>
    <row r="15" spans="2:6">
      <c r="B15" s="11" t="s">
        <v>31</v>
      </c>
      <c r="C15" s="12"/>
      <c r="D15" s="12">
        <v>0</v>
      </c>
      <c r="E15" s="13" t="s">
        <v>1</v>
      </c>
      <c r="F15" s="7"/>
    </row>
    <row r="16" spans="2:6">
      <c r="B16" s="11" t="s">
        <v>14</v>
      </c>
      <c r="C16" s="12"/>
      <c r="D16" s="5">
        <v>100</v>
      </c>
      <c r="E16" s="6" t="s">
        <v>1</v>
      </c>
      <c r="F16" s="39"/>
    </row>
    <row r="17" spans="2:6" ht="18.75">
      <c r="B17" s="92" t="s">
        <v>42</v>
      </c>
      <c r="C17" s="93"/>
      <c r="D17" s="56">
        <f>SUM(D7:D16)</f>
        <v>431</v>
      </c>
      <c r="E17" s="57" t="s">
        <v>1</v>
      </c>
      <c r="F17" s="45"/>
    </row>
    <row r="18" spans="2:6" s="43" customFormat="1" ht="9" customHeight="1">
      <c r="B18" s="55"/>
      <c r="C18" s="47"/>
      <c r="D18" s="48"/>
      <c r="E18" s="40"/>
      <c r="F18" s="44"/>
    </row>
    <row r="19" spans="2:6" ht="18.75">
      <c r="B19" s="101" t="s">
        <v>24</v>
      </c>
      <c r="C19" s="102"/>
      <c r="D19" s="102"/>
      <c r="E19" s="102"/>
      <c r="F19" s="72"/>
    </row>
    <row r="20" spans="2:6">
      <c r="B20" s="11" t="s">
        <v>26</v>
      </c>
      <c r="C20" s="12"/>
      <c r="D20" s="12">
        <v>0</v>
      </c>
      <c r="E20" s="13" t="s">
        <v>1</v>
      </c>
      <c r="F20" s="80" t="s">
        <v>49</v>
      </c>
    </row>
    <row r="21" spans="2:6">
      <c r="B21" s="14" t="s">
        <v>0</v>
      </c>
      <c r="C21" s="15"/>
      <c r="D21" s="15">
        <v>0</v>
      </c>
      <c r="E21" s="16" t="s">
        <v>1</v>
      </c>
      <c r="F21" s="44"/>
    </row>
    <row r="22" spans="2:6">
      <c r="B22" s="14" t="s">
        <v>25</v>
      </c>
      <c r="C22" s="15"/>
      <c r="D22" s="19">
        <v>0</v>
      </c>
      <c r="E22" s="20" t="s">
        <v>1</v>
      </c>
      <c r="F22" s="44"/>
    </row>
    <row r="23" spans="2:6" ht="18.75">
      <c r="B23" s="96" t="s">
        <v>42</v>
      </c>
      <c r="C23" s="97"/>
      <c r="D23" s="58">
        <f>SUM(D20:D22)</f>
        <v>0</v>
      </c>
      <c r="E23" s="59" t="s">
        <v>1</v>
      </c>
      <c r="F23" s="45"/>
    </row>
    <row r="24" spans="2:6" s="43" customFormat="1" ht="8.25" customHeight="1">
      <c r="B24" s="55"/>
      <c r="C24" s="47"/>
      <c r="D24" s="52"/>
      <c r="E24" s="51"/>
      <c r="F24" s="44"/>
    </row>
    <row r="25" spans="2:6" ht="60.75" thickBot="1">
      <c r="B25" s="88" t="s">
        <v>39</v>
      </c>
      <c r="C25" s="89"/>
      <c r="D25" s="70" t="str">
        <f>IF(D23-D17&gt;0,D23-D17,"- de 0")</f>
        <v>- de 0</v>
      </c>
      <c r="E25" s="60" t="s">
        <v>1</v>
      </c>
      <c r="F25" s="53" t="s">
        <v>20</v>
      </c>
    </row>
    <row r="26" spans="2:6" s="69" customFormat="1" ht="25.5" customHeight="1" thickBot="1">
      <c r="B26" s="74" t="s">
        <v>43</v>
      </c>
      <c r="C26" s="42"/>
      <c r="D26" s="71">
        <v>0</v>
      </c>
      <c r="E26" s="41" t="s">
        <v>1</v>
      </c>
      <c r="F26" s="68" t="s">
        <v>29</v>
      </c>
    </row>
    <row r="27" spans="2:6" ht="51.75" customHeight="1">
      <c r="B27" s="94" t="s">
        <v>40</v>
      </c>
      <c r="C27" s="95"/>
      <c r="D27" s="61" t="str">
        <f>IF((D23-D17)+D26&gt;0,(D23-D17)+D26,"- de 0")</f>
        <v>- de 0</v>
      </c>
      <c r="E27" s="67" t="s">
        <v>1</v>
      </c>
      <c r="F27" s="54"/>
    </row>
    <row r="28" spans="2:6" ht="33.75" customHeight="1"/>
    <row r="29" spans="2:6" ht="18.75">
      <c r="B29" s="84" t="s">
        <v>34</v>
      </c>
      <c r="C29" s="85"/>
      <c r="D29" s="85"/>
      <c r="E29" s="85"/>
      <c r="F29" s="73"/>
    </row>
    <row r="30" spans="2:6" ht="30">
      <c r="B30" s="25" t="s">
        <v>4</v>
      </c>
      <c r="C30" s="76"/>
      <c r="D30" s="42">
        <v>137</v>
      </c>
      <c r="E30" s="77" t="s">
        <v>1</v>
      </c>
      <c r="F30" s="75" t="s">
        <v>45</v>
      </c>
    </row>
    <row r="31" spans="2:6" ht="15.75">
      <c r="B31" s="14" t="s">
        <v>44</v>
      </c>
      <c r="C31" s="27"/>
      <c r="D31" s="15">
        <v>0</v>
      </c>
      <c r="E31" s="28" t="s">
        <v>1</v>
      </c>
      <c r="F31" s="46"/>
    </row>
    <row r="32" spans="2:6" ht="15.75">
      <c r="B32" s="14" t="s">
        <v>3</v>
      </c>
      <c r="C32" s="27"/>
      <c r="D32" s="15">
        <v>66</v>
      </c>
      <c r="E32" s="28" t="s">
        <v>1</v>
      </c>
      <c r="F32" s="39"/>
    </row>
    <row r="33" spans="2:6" ht="15.75">
      <c r="B33" s="23" t="s">
        <v>41</v>
      </c>
      <c r="C33" s="30"/>
      <c r="D33" s="19">
        <v>333</v>
      </c>
      <c r="E33" s="31" t="s">
        <v>1</v>
      </c>
      <c r="F33" s="39"/>
    </row>
    <row r="34" spans="2:6" ht="75.75">
      <c r="B34" s="81" t="s">
        <v>22</v>
      </c>
      <c r="C34" s="30"/>
      <c r="D34" s="82">
        <v>54</v>
      </c>
      <c r="E34" s="83" t="s">
        <v>1</v>
      </c>
      <c r="F34" s="21" t="s">
        <v>50</v>
      </c>
    </row>
    <row r="35" spans="2:6">
      <c r="B35" s="32" t="s">
        <v>27</v>
      </c>
      <c r="C35" s="15"/>
      <c r="D35" s="33">
        <v>150</v>
      </c>
      <c r="E35" s="37" t="s">
        <v>1</v>
      </c>
      <c r="F35" s="34" t="s">
        <v>28</v>
      </c>
    </row>
    <row r="36" spans="2:6" ht="15.75">
      <c r="B36" s="14" t="s">
        <v>23</v>
      </c>
      <c r="C36" s="27"/>
      <c r="D36" s="15">
        <v>0</v>
      </c>
      <c r="E36" s="28" t="s">
        <v>1</v>
      </c>
      <c r="F36" s="17"/>
    </row>
    <row r="37" spans="2:6" ht="15.75">
      <c r="B37" s="14" t="s">
        <v>12</v>
      </c>
      <c r="C37" s="27"/>
      <c r="D37" s="15">
        <v>200</v>
      </c>
      <c r="E37" s="28" t="s">
        <v>1</v>
      </c>
      <c r="F37" s="17" t="s">
        <v>21</v>
      </c>
    </row>
    <row r="38" spans="2:6" ht="15.75">
      <c r="B38" s="14" t="s">
        <v>13</v>
      </c>
      <c r="C38" s="27"/>
      <c r="D38" s="15">
        <v>460</v>
      </c>
      <c r="E38" s="28" t="s">
        <v>1</v>
      </c>
      <c r="F38" s="29"/>
    </row>
    <row r="39" spans="2:6" ht="52.5" customHeight="1">
      <c r="B39" s="86" t="s">
        <v>35</v>
      </c>
      <c r="C39" s="87"/>
      <c r="D39" s="64">
        <f>SUM(D30:D38)</f>
        <v>1400</v>
      </c>
      <c r="E39" s="65" t="s">
        <v>1</v>
      </c>
      <c r="F39" s="38" t="s">
        <v>37</v>
      </c>
    </row>
    <row r="40" spans="2:6">
      <c r="B40" s="37"/>
      <c r="C40" s="15"/>
      <c r="D40" s="33"/>
      <c r="E40" s="37"/>
      <c r="F40" s="62"/>
    </row>
    <row r="41" spans="2:6" ht="18.75">
      <c r="B41" s="84" t="s">
        <v>36</v>
      </c>
      <c r="C41" s="85"/>
      <c r="D41" s="85"/>
      <c r="E41" s="85"/>
      <c r="F41" s="73"/>
    </row>
    <row r="42" spans="2:6" ht="30.75">
      <c r="B42" s="25" t="s">
        <v>9</v>
      </c>
      <c r="C42" s="26"/>
      <c r="D42" s="66">
        <v>251</v>
      </c>
      <c r="E42" s="65" t="s">
        <v>1</v>
      </c>
      <c r="F42" s="63" t="s">
        <v>19</v>
      </c>
    </row>
  </sheetData>
  <sheetProtection sheet="1"/>
  <mergeCells count="11">
    <mergeCell ref="B5:E5"/>
    <mergeCell ref="B1:F1"/>
    <mergeCell ref="B19:E19"/>
    <mergeCell ref="B41:E41"/>
    <mergeCell ref="B29:E29"/>
    <mergeCell ref="B39:C39"/>
    <mergeCell ref="B25:C25"/>
    <mergeCell ref="B6:E6"/>
    <mergeCell ref="B17:C17"/>
    <mergeCell ref="B27:C27"/>
    <mergeCell ref="B23:C23"/>
  </mergeCells>
  <hyperlinks>
    <hyperlink ref="F26" r:id="rId1"/>
    <hyperlink ref="B9" r:id="rId2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Université de Toulouse - PRES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Coralie Bouffard</dc:creator>
  <cp:lastModifiedBy>christiane.saint-luc</cp:lastModifiedBy>
  <dcterms:created xsi:type="dcterms:W3CDTF">2011-04-22T14:13:55Z</dcterms:created>
  <dcterms:modified xsi:type="dcterms:W3CDTF">2016-07-20T07:52:31Z</dcterms:modified>
</cp:coreProperties>
</file>